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9020" windowHeight="13170"/>
  </bookViews>
  <sheets>
    <sheet name="CRAFT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CRAFT!$A$6:$M$6</definedName>
    <definedName name="_xlnm.Print_Titles" localSheetId="0">CRAFT!$6:$6</definedName>
  </definedNames>
  <calcPr calcId="125725"/>
</workbook>
</file>

<file path=xl/calcChain.xml><?xml version="1.0" encoding="utf-8"?>
<calcChain xmlns="http://schemas.openxmlformats.org/spreadsheetml/2006/main">
  <c r="O8" i="1"/>
  <c r="O9"/>
  <c r="O12"/>
  <c r="O13"/>
  <c r="O14"/>
  <c r="O16"/>
  <c r="O17"/>
  <c r="O18"/>
  <c r="O7"/>
  <c r="N8"/>
  <c r="N9"/>
  <c r="N10"/>
  <c r="O10" s="1"/>
  <c r="N11"/>
  <c r="O11" s="1"/>
  <c r="N12"/>
  <c r="N13"/>
  <c r="N14"/>
  <c r="N15"/>
  <c r="O15" s="1"/>
  <c r="N16"/>
  <c r="N17"/>
  <c r="N18"/>
  <c r="N19"/>
  <c r="O19" s="1"/>
  <c r="N7"/>
  <c r="L8"/>
  <c r="L9"/>
  <c r="L10"/>
  <c r="L11"/>
  <c r="L12"/>
  <c r="L13"/>
  <c r="L14"/>
  <c r="L15"/>
  <c r="L16"/>
  <c r="L17"/>
  <c r="L18"/>
  <c r="L19"/>
  <c r="L7"/>
  <c r="L21"/>
  <c r="O21" l="1"/>
</calcChain>
</file>

<file path=xl/sharedStrings.xml><?xml version="1.0" encoding="utf-8"?>
<sst xmlns="http://schemas.openxmlformats.org/spreadsheetml/2006/main" count="80" uniqueCount="57">
  <si>
    <t>Article</t>
  </si>
  <si>
    <t>Description</t>
  </si>
  <si>
    <t>Color</t>
  </si>
  <si>
    <t>Gender</t>
  </si>
  <si>
    <t>XXS</t>
  </si>
  <si>
    <t>XS</t>
  </si>
  <si>
    <t>S</t>
  </si>
  <si>
    <t>M</t>
  </si>
  <si>
    <t>L</t>
  </si>
  <si>
    <t>XL</t>
  </si>
  <si>
    <t>XXL</t>
  </si>
  <si>
    <t>Total</t>
  </si>
  <si>
    <t>WMNS</t>
  </si>
  <si>
    <t>MENS</t>
  </si>
  <si>
    <t>BLACK</t>
  </si>
  <si>
    <t>193675-1999</t>
  </si>
  <si>
    <t>Stay Cool Long Sleeve</t>
  </si>
  <si>
    <t>SWEDISH BLUE</t>
  </si>
  <si>
    <t>Leasure Full Zip Hood M</t>
  </si>
  <si>
    <t>1901692-9920</t>
  </si>
  <si>
    <t>1903078-9920</t>
  </si>
  <si>
    <t>Leasure Full Zip Hood W</t>
  </si>
  <si>
    <t>1901693-9920</t>
  </si>
  <si>
    <t>1903079-9920</t>
  </si>
  <si>
    <t>192466-1999</t>
  </si>
  <si>
    <t>W Classic Polo</t>
  </si>
  <si>
    <t>PXC Storm Jacket M</t>
  </si>
  <si>
    <t>194653-9900</t>
  </si>
  <si>
    <t>PXC Storm Jacket W</t>
  </si>
  <si>
    <t>194663-9900</t>
  </si>
  <si>
    <t>Light Down Jkt M</t>
  </si>
  <si>
    <t>1902294-3336</t>
  </si>
  <si>
    <t>SWEDEN BLUE</t>
  </si>
  <si>
    <t>1902987-9920</t>
  </si>
  <si>
    <t>Light Down Vest M</t>
  </si>
  <si>
    <t>1902293-2336</t>
  </si>
  <si>
    <t>Light Down Jkt W</t>
  </si>
  <si>
    <t>1902979-9920</t>
  </si>
  <si>
    <t>Light Down Vest W</t>
  </si>
  <si>
    <t>Retail</t>
  </si>
  <si>
    <t>Leasure Full Zip Vest M</t>
  </si>
  <si>
    <t>Leasure Full Zip Vest W</t>
  </si>
  <si>
    <t>M Classic Polo</t>
  </si>
  <si>
    <t>192467-1999</t>
  </si>
  <si>
    <t>Name</t>
  </si>
  <si>
    <t>Order Deadline</t>
  </si>
  <si>
    <t>Name on Credit Card</t>
  </si>
  <si>
    <t>BILLING</t>
  </si>
  <si>
    <t>Credit Card Number</t>
  </si>
  <si>
    <t>Exp. Date</t>
  </si>
  <si>
    <t>Code</t>
  </si>
  <si>
    <t>Back Bay Farms Apparel Order Form</t>
  </si>
  <si>
    <t>Email to: megan.piermarini@windrushfarm.org</t>
  </si>
  <si>
    <t>Delivery</t>
  </si>
  <si>
    <t>BBF Price</t>
  </si>
  <si>
    <t>Billing Address</t>
  </si>
  <si>
    <t xml:space="preserve"> City, State, Zip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</si>
</sst>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_);[Red]\(0\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44" fontId="3" fillId="0" borderId="1" xfId="1" applyFont="1" applyFill="1" applyBorder="1" applyAlignment="1">
      <alignment horizontal="center"/>
    </xf>
    <xf numFmtId="44" fontId="3" fillId="0" borderId="0" xfId="1" applyFont="1" applyFill="1" applyAlignment="1">
      <alignment horizontal="center"/>
    </xf>
    <xf numFmtId="44" fontId="3" fillId="2" borderId="1" xfId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4" fontId="3" fillId="0" borderId="1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76198</xdr:colOff>
      <xdr:row>0</xdr:row>
      <xdr:rowOff>0</xdr:rowOff>
    </xdr:from>
    <xdr:to>
      <xdr:col>14</xdr:col>
      <xdr:colOff>161925</xdr:colOff>
      <xdr:row>4</xdr:row>
      <xdr:rowOff>190500</xdr:rowOff>
    </xdr:to>
    <xdr:pic>
      <xdr:nvPicPr>
        <xdr:cNvPr id="2" name="Picture 1" descr="Craft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29423" y="0"/>
          <a:ext cx="2171702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zoomScale="90" zoomScaleNormal="90" workbookViewId="0">
      <selection activeCell="F32" sqref="F32"/>
    </sheetView>
  </sheetViews>
  <sheetFormatPr defaultRowHeight="15.75"/>
  <cols>
    <col min="1" max="1" width="16" style="2" bestFit="1" customWidth="1"/>
    <col min="2" max="2" width="26" style="2" bestFit="1" customWidth="1"/>
    <col min="3" max="3" width="15.140625" style="2" bestFit="1" customWidth="1"/>
    <col min="4" max="4" width="8.7109375" style="2" customWidth="1"/>
    <col min="5" max="11" width="5.42578125" style="3" customWidth="1"/>
    <col min="12" max="12" width="6.140625" style="3" bestFit="1" customWidth="1"/>
    <col min="13" max="13" width="9.85546875" style="2" bestFit="1" customWidth="1"/>
    <col min="14" max="14" width="9.85546875" style="2" customWidth="1"/>
    <col min="15" max="15" width="12.28515625" style="2" customWidth="1"/>
    <col min="16" max="16" width="10.7109375" style="2" bestFit="1" customWidth="1"/>
    <col min="17" max="41" width="9.140625" style="2"/>
    <col min="42" max="16384" width="9.140625" style="4"/>
  </cols>
  <sheetData>
    <row r="1" spans="1:41" ht="23.25">
      <c r="A1" s="38" t="s">
        <v>51</v>
      </c>
    </row>
    <row r="2" spans="1:41">
      <c r="A2" s="21" t="s">
        <v>45</v>
      </c>
      <c r="B2" s="17">
        <v>41845</v>
      </c>
      <c r="C2" s="16" t="s">
        <v>52</v>
      </c>
    </row>
    <row r="4" spans="1:41">
      <c r="A4" s="18" t="s">
        <v>44</v>
      </c>
      <c r="B4" s="19"/>
      <c r="C4" s="19"/>
    </row>
    <row r="6" spans="1:41" s="7" customFormat="1" ht="31.5">
      <c r="A6" s="5" t="s">
        <v>0</v>
      </c>
      <c r="B6" s="5" t="s">
        <v>1</v>
      </c>
      <c r="C6" s="5" t="s">
        <v>2</v>
      </c>
      <c r="D6" s="5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5" t="s">
        <v>39</v>
      </c>
      <c r="N6" s="5" t="s">
        <v>54</v>
      </c>
      <c r="O6" s="5" t="s">
        <v>11</v>
      </c>
      <c r="P6" s="6" t="s">
        <v>53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>
      <c r="A7" s="8" t="s">
        <v>15</v>
      </c>
      <c r="B7" s="8" t="s">
        <v>16</v>
      </c>
      <c r="C7" s="8" t="s">
        <v>14</v>
      </c>
      <c r="D7" s="8" t="s">
        <v>12</v>
      </c>
      <c r="E7" s="9"/>
      <c r="F7" s="9"/>
      <c r="G7" s="10"/>
      <c r="H7" s="10"/>
      <c r="I7" s="10"/>
      <c r="J7" s="9"/>
      <c r="K7" s="9"/>
      <c r="L7" s="10">
        <f>SUM(E7:K7)</f>
        <v>0</v>
      </c>
      <c r="M7" s="13">
        <v>60</v>
      </c>
      <c r="N7" s="13">
        <f>M7*0.7</f>
        <v>42</v>
      </c>
      <c r="O7" s="13">
        <f>N7*L7</f>
        <v>0</v>
      </c>
      <c r="P7" s="39">
        <v>41866</v>
      </c>
    </row>
    <row r="8" spans="1:41">
      <c r="A8" s="8" t="s">
        <v>19</v>
      </c>
      <c r="B8" s="8" t="s">
        <v>18</v>
      </c>
      <c r="C8" s="8" t="s">
        <v>14</v>
      </c>
      <c r="D8" s="8" t="s">
        <v>13</v>
      </c>
      <c r="E8" s="9"/>
      <c r="F8" s="10"/>
      <c r="G8" s="10"/>
      <c r="H8" s="10"/>
      <c r="I8" s="10"/>
      <c r="J8" s="10"/>
      <c r="K8" s="10"/>
      <c r="L8" s="10">
        <f t="shared" ref="L8:L19" si="0">SUM(E8:K8)</f>
        <v>0</v>
      </c>
      <c r="M8" s="13">
        <v>90</v>
      </c>
      <c r="N8" s="13">
        <f t="shared" ref="N8:N19" si="1">M8*0.7</f>
        <v>62.999999999999993</v>
      </c>
      <c r="O8" s="13">
        <f t="shared" ref="O8:O19" si="2">N8*L8</f>
        <v>0</v>
      </c>
      <c r="P8" s="39">
        <v>41866</v>
      </c>
    </row>
    <row r="9" spans="1:41">
      <c r="A9" s="8" t="s">
        <v>20</v>
      </c>
      <c r="B9" s="8" t="s">
        <v>40</v>
      </c>
      <c r="C9" s="8" t="s">
        <v>14</v>
      </c>
      <c r="D9" s="8" t="s">
        <v>13</v>
      </c>
      <c r="E9" s="9"/>
      <c r="F9" s="9"/>
      <c r="G9" s="10"/>
      <c r="H9" s="10"/>
      <c r="I9" s="10"/>
      <c r="J9" s="10"/>
      <c r="K9" s="10"/>
      <c r="L9" s="10">
        <f t="shared" si="0"/>
        <v>0</v>
      </c>
      <c r="M9" s="13">
        <v>75</v>
      </c>
      <c r="N9" s="13">
        <f t="shared" si="1"/>
        <v>52.5</v>
      </c>
      <c r="O9" s="13">
        <f t="shared" si="2"/>
        <v>0</v>
      </c>
      <c r="P9" s="39">
        <v>41913</v>
      </c>
    </row>
    <row r="10" spans="1:41">
      <c r="A10" s="8" t="s">
        <v>22</v>
      </c>
      <c r="B10" s="8" t="s">
        <v>21</v>
      </c>
      <c r="C10" s="8" t="s">
        <v>14</v>
      </c>
      <c r="D10" s="8" t="s">
        <v>12</v>
      </c>
      <c r="E10" s="9"/>
      <c r="F10" s="10"/>
      <c r="G10" s="10"/>
      <c r="H10" s="10"/>
      <c r="I10" s="10"/>
      <c r="J10" s="10"/>
      <c r="K10" s="9"/>
      <c r="L10" s="10">
        <f t="shared" si="0"/>
        <v>0</v>
      </c>
      <c r="M10" s="13">
        <v>90</v>
      </c>
      <c r="N10" s="13">
        <f t="shared" si="1"/>
        <v>62.999999999999993</v>
      </c>
      <c r="O10" s="13">
        <f t="shared" si="2"/>
        <v>0</v>
      </c>
      <c r="P10" s="39">
        <v>41866</v>
      </c>
    </row>
    <row r="11" spans="1:41">
      <c r="A11" s="8" t="s">
        <v>23</v>
      </c>
      <c r="B11" s="8" t="s">
        <v>41</v>
      </c>
      <c r="C11" s="8" t="s">
        <v>14</v>
      </c>
      <c r="D11" s="8" t="s">
        <v>12</v>
      </c>
      <c r="E11" s="9"/>
      <c r="F11" s="10"/>
      <c r="G11" s="10"/>
      <c r="H11" s="10"/>
      <c r="I11" s="10"/>
      <c r="J11" s="10"/>
      <c r="K11" s="9"/>
      <c r="L11" s="10">
        <f t="shared" si="0"/>
        <v>0</v>
      </c>
      <c r="M11" s="13">
        <v>90</v>
      </c>
      <c r="N11" s="13">
        <f t="shared" si="1"/>
        <v>62.999999999999993</v>
      </c>
      <c r="O11" s="13">
        <f t="shared" si="2"/>
        <v>0</v>
      </c>
      <c r="P11" s="39">
        <v>41913</v>
      </c>
    </row>
    <row r="12" spans="1:41">
      <c r="A12" s="8" t="s">
        <v>24</v>
      </c>
      <c r="B12" s="8" t="s">
        <v>42</v>
      </c>
      <c r="C12" s="8" t="s">
        <v>14</v>
      </c>
      <c r="D12" s="8" t="s">
        <v>13</v>
      </c>
      <c r="E12" s="9"/>
      <c r="F12" s="9"/>
      <c r="G12" s="10"/>
      <c r="H12" s="10"/>
      <c r="I12" s="10"/>
      <c r="J12" s="10"/>
      <c r="K12" s="10"/>
      <c r="L12" s="10">
        <f t="shared" si="0"/>
        <v>0</v>
      </c>
      <c r="M12" s="13">
        <v>40</v>
      </c>
      <c r="N12" s="13">
        <f t="shared" si="1"/>
        <v>28</v>
      </c>
      <c r="O12" s="13">
        <f t="shared" si="2"/>
        <v>0</v>
      </c>
      <c r="P12" s="39">
        <v>41866</v>
      </c>
    </row>
    <row r="13" spans="1:41">
      <c r="A13" s="8" t="s">
        <v>43</v>
      </c>
      <c r="B13" s="8" t="s">
        <v>25</v>
      </c>
      <c r="C13" s="8" t="s">
        <v>14</v>
      </c>
      <c r="D13" s="8" t="s">
        <v>12</v>
      </c>
      <c r="E13" s="9"/>
      <c r="F13" s="9"/>
      <c r="G13" s="10"/>
      <c r="H13" s="10"/>
      <c r="I13" s="10"/>
      <c r="J13" s="9"/>
      <c r="K13" s="9"/>
      <c r="L13" s="10">
        <f t="shared" si="0"/>
        <v>0</v>
      </c>
      <c r="M13" s="13">
        <v>40</v>
      </c>
      <c r="N13" s="13">
        <f t="shared" si="1"/>
        <v>28</v>
      </c>
      <c r="O13" s="13">
        <f t="shared" si="2"/>
        <v>0</v>
      </c>
      <c r="P13" s="39">
        <v>41866</v>
      </c>
    </row>
    <row r="14" spans="1:41">
      <c r="A14" s="8" t="s">
        <v>27</v>
      </c>
      <c r="B14" s="8" t="s">
        <v>26</v>
      </c>
      <c r="C14" s="8" t="s">
        <v>14</v>
      </c>
      <c r="D14" s="8" t="s">
        <v>13</v>
      </c>
      <c r="E14" s="9"/>
      <c r="F14" s="9"/>
      <c r="G14" s="10"/>
      <c r="H14" s="10"/>
      <c r="I14" s="10"/>
      <c r="J14" s="10"/>
      <c r="K14" s="9"/>
      <c r="L14" s="10">
        <f t="shared" si="0"/>
        <v>0</v>
      </c>
      <c r="M14" s="13">
        <v>140</v>
      </c>
      <c r="N14" s="13">
        <f t="shared" si="1"/>
        <v>98</v>
      </c>
      <c r="O14" s="13">
        <f t="shared" si="2"/>
        <v>0</v>
      </c>
      <c r="P14" s="39">
        <v>41913</v>
      </c>
    </row>
    <row r="15" spans="1:41">
      <c r="A15" s="8" t="s">
        <v>29</v>
      </c>
      <c r="B15" s="8" t="s">
        <v>28</v>
      </c>
      <c r="C15" s="8" t="s">
        <v>14</v>
      </c>
      <c r="D15" s="8" t="s">
        <v>12</v>
      </c>
      <c r="E15" s="9"/>
      <c r="F15" s="9"/>
      <c r="G15" s="10"/>
      <c r="H15" s="10"/>
      <c r="I15" s="10"/>
      <c r="J15" s="9"/>
      <c r="K15" s="9"/>
      <c r="L15" s="10">
        <f t="shared" si="0"/>
        <v>0</v>
      </c>
      <c r="M15" s="13">
        <v>140</v>
      </c>
      <c r="N15" s="13">
        <f t="shared" si="1"/>
        <v>98</v>
      </c>
      <c r="O15" s="13">
        <f t="shared" si="2"/>
        <v>0</v>
      </c>
      <c r="P15" s="39">
        <v>41913</v>
      </c>
    </row>
    <row r="16" spans="1:41">
      <c r="A16" s="8" t="s">
        <v>31</v>
      </c>
      <c r="B16" s="8" t="s">
        <v>30</v>
      </c>
      <c r="C16" s="8" t="s">
        <v>32</v>
      </c>
      <c r="D16" s="8" t="s">
        <v>13</v>
      </c>
      <c r="E16" s="9"/>
      <c r="F16" s="9"/>
      <c r="G16" s="10"/>
      <c r="H16" s="10"/>
      <c r="I16" s="10"/>
      <c r="J16" s="10"/>
      <c r="K16" s="10"/>
      <c r="L16" s="10">
        <f t="shared" si="0"/>
        <v>0</v>
      </c>
      <c r="M16" s="13">
        <v>200</v>
      </c>
      <c r="N16" s="13">
        <f t="shared" si="1"/>
        <v>140</v>
      </c>
      <c r="O16" s="13">
        <f t="shared" si="2"/>
        <v>0</v>
      </c>
      <c r="P16" s="39">
        <v>41913</v>
      </c>
    </row>
    <row r="17" spans="1:16">
      <c r="A17" s="8" t="s">
        <v>33</v>
      </c>
      <c r="B17" s="8" t="s">
        <v>34</v>
      </c>
      <c r="C17" s="8" t="s">
        <v>14</v>
      </c>
      <c r="D17" s="8" t="s">
        <v>13</v>
      </c>
      <c r="E17" s="9"/>
      <c r="F17" s="9"/>
      <c r="G17" s="10"/>
      <c r="H17" s="10"/>
      <c r="I17" s="10"/>
      <c r="J17" s="10"/>
      <c r="K17" s="10"/>
      <c r="L17" s="10">
        <f t="shared" si="0"/>
        <v>0</v>
      </c>
      <c r="M17" s="13">
        <v>180</v>
      </c>
      <c r="N17" s="13">
        <f t="shared" si="1"/>
        <v>125.99999999999999</v>
      </c>
      <c r="O17" s="13">
        <f t="shared" si="2"/>
        <v>0</v>
      </c>
      <c r="P17" s="39">
        <v>41913</v>
      </c>
    </row>
    <row r="18" spans="1:16">
      <c r="A18" s="8" t="s">
        <v>35</v>
      </c>
      <c r="B18" s="8" t="s">
        <v>36</v>
      </c>
      <c r="C18" s="8" t="s">
        <v>17</v>
      </c>
      <c r="D18" s="8" t="s">
        <v>12</v>
      </c>
      <c r="E18" s="9"/>
      <c r="F18" s="9"/>
      <c r="G18" s="10"/>
      <c r="H18" s="10"/>
      <c r="I18" s="10"/>
      <c r="J18" s="9"/>
      <c r="K18" s="9"/>
      <c r="L18" s="10">
        <f t="shared" si="0"/>
        <v>0</v>
      </c>
      <c r="M18" s="13">
        <v>200</v>
      </c>
      <c r="N18" s="13">
        <f t="shared" si="1"/>
        <v>140</v>
      </c>
      <c r="O18" s="13">
        <f t="shared" si="2"/>
        <v>0</v>
      </c>
      <c r="P18" s="39">
        <v>41913</v>
      </c>
    </row>
    <row r="19" spans="1:16">
      <c r="A19" s="8" t="s">
        <v>37</v>
      </c>
      <c r="B19" s="8" t="s">
        <v>38</v>
      </c>
      <c r="C19" s="8" t="s">
        <v>14</v>
      </c>
      <c r="D19" s="8" t="s">
        <v>12</v>
      </c>
      <c r="E19" s="9"/>
      <c r="F19" s="10"/>
      <c r="G19" s="10"/>
      <c r="H19" s="10"/>
      <c r="I19" s="10"/>
      <c r="J19" s="10"/>
      <c r="K19" s="9"/>
      <c r="L19" s="10">
        <f t="shared" si="0"/>
        <v>0</v>
      </c>
      <c r="M19" s="13">
        <v>180</v>
      </c>
      <c r="N19" s="13">
        <f t="shared" si="1"/>
        <v>125.99999999999999</v>
      </c>
      <c r="O19" s="13">
        <f t="shared" si="2"/>
        <v>0</v>
      </c>
      <c r="P19" s="39">
        <v>41913</v>
      </c>
    </row>
    <row r="20" spans="1:16" ht="16.5" thickBot="1">
      <c r="M20" s="14"/>
      <c r="N20" s="14"/>
      <c r="O20" s="14"/>
    </row>
    <row r="21" spans="1:16">
      <c r="B21" s="24" t="s">
        <v>47</v>
      </c>
      <c r="C21" s="25"/>
      <c r="D21" s="25"/>
      <c r="E21" s="26"/>
      <c r="F21" s="26"/>
      <c r="G21" s="26"/>
      <c r="H21" s="27"/>
      <c r="K21" s="11" t="s">
        <v>11</v>
      </c>
      <c r="L21" s="10">
        <f>SUM(L7:L19)</f>
        <v>0</v>
      </c>
      <c r="M21" s="15"/>
      <c r="N21" s="15"/>
      <c r="O21" s="13">
        <f>SUM(O7:O19)</f>
        <v>0</v>
      </c>
    </row>
    <row r="22" spans="1:16">
      <c r="B22" s="28" t="s">
        <v>46</v>
      </c>
      <c r="C22" s="19"/>
      <c r="D22" s="19"/>
      <c r="E22" s="20"/>
      <c r="F22" s="20"/>
      <c r="G22" s="20"/>
      <c r="H22" s="29"/>
      <c r="K22" s="12"/>
      <c r="L22" s="40"/>
      <c r="M22" s="41"/>
      <c r="N22" s="41"/>
      <c r="O22" s="41"/>
    </row>
    <row r="23" spans="1:16" ht="30" customHeight="1">
      <c r="B23" s="28" t="s">
        <v>55</v>
      </c>
      <c r="C23" s="22"/>
      <c r="D23" s="22"/>
      <c r="E23" s="23"/>
      <c r="F23" s="23"/>
      <c r="G23" s="23"/>
      <c r="H23" s="30"/>
    </row>
    <row r="24" spans="1:16" ht="30" customHeight="1">
      <c r="B24" s="28" t="s">
        <v>56</v>
      </c>
      <c r="C24" s="22"/>
      <c r="D24" s="22"/>
      <c r="E24" s="23"/>
      <c r="F24" s="23"/>
      <c r="G24" s="23"/>
      <c r="H24" s="30"/>
    </row>
    <row r="25" spans="1:16" ht="30" customHeight="1">
      <c r="B25" s="28" t="s">
        <v>48</v>
      </c>
      <c r="C25" s="22"/>
      <c r="D25" s="22"/>
      <c r="E25" s="23"/>
      <c r="F25" s="23"/>
      <c r="G25" s="23"/>
      <c r="H25" s="30"/>
    </row>
    <row r="26" spans="1:16">
      <c r="B26" s="28"/>
      <c r="C26" s="31"/>
      <c r="D26" s="31"/>
      <c r="E26" s="32"/>
      <c r="F26" s="32"/>
      <c r="G26" s="32"/>
      <c r="H26" s="33"/>
    </row>
    <row r="27" spans="1:16">
      <c r="B27" s="28" t="s">
        <v>49</v>
      </c>
      <c r="C27" s="19"/>
      <c r="D27" s="19"/>
      <c r="E27" s="32" t="s">
        <v>50</v>
      </c>
      <c r="F27" s="20"/>
      <c r="G27" s="20"/>
      <c r="H27" s="29"/>
    </row>
    <row r="28" spans="1:16" ht="16.5" thickBot="1">
      <c r="B28" s="34"/>
      <c r="C28" s="35"/>
      <c r="D28" s="35"/>
      <c r="E28" s="36"/>
      <c r="F28" s="36"/>
      <c r="G28" s="36"/>
      <c r="H28" s="37"/>
    </row>
  </sheetData>
  <pageMargins left="0.7" right="0.7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CRAFT</vt:lpstr>
      <vt:lpstr>Sheet2</vt:lpstr>
      <vt:lpstr>Sheet3</vt:lpstr>
      <vt:lpstr>Sheet4</vt:lpstr>
      <vt:lpstr>CRAFT!Print_Titles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Schenker</dc:creator>
  <cp:lastModifiedBy>ericsch</cp:lastModifiedBy>
  <cp:lastPrinted>2014-06-17T13:50:38Z</cp:lastPrinted>
  <dcterms:created xsi:type="dcterms:W3CDTF">2014-05-05T15:06:25Z</dcterms:created>
  <dcterms:modified xsi:type="dcterms:W3CDTF">2014-07-08T11:53:04Z</dcterms:modified>
</cp:coreProperties>
</file>